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IF('[1]Sheet2'!$C$3='[1]Sheet2'!$A$2,INDIRECT(ADDRESS(MATCH('体检表'!$A$32,A,0),6,1,,"Sheet1")),IF('[1]Sheet2'!$C$3='[1]Sheet2'!$A$3,INDIRECT(ADDRESS(MATCH('体检表'!$A$32,A,0),8,1,,"Sheet1"))))</definedName>
  </definedNames>
  <calcPr fullCalcOnLoad="1"/>
</workbook>
</file>

<file path=xl/sharedStrings.xml><?xml version="1.0" encoding="utf-8"?>
<sst xmlns="http://schemas.openxmlformats.org/spreadsheetml/2006/main" count="77" uniqueCount="59">
  <si>
    <t>集安市2023年申请幼儿园教师资格人员体检表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</si>
  <si>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</si>
  <si>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</si>
  <si>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</si>
  <si>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</si>
  <si>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</si>
  <si>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</si>
  <si>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</si>
  <si>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</si>
  <si>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</si>
  <si>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</si>
  <si>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</si>
  <si>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</si>
  <si>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</si>
  <si>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</si>
  <si>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</si>
  <si>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</si>
  <si>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</si>
  <si>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</si>
  <si>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</si>
  <si>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</si>
  <si>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</si>
  <si>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</si>
  <si>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</si>
  <si>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</si>
  <si>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</si>
  <si>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</si>
  <si>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</si>
  <si>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</si>
  <si>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</si>
  <si>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心脏及血管</t>
  </si>
  <si>
    <t>1正常□
2其它□</t>
  </si>
  <si>
    <t>精神机能</t>
  </si>
  <si>
    <t>外
科</t>
  </si>
  <si>
    <t>面部</t>
  </si>
  <si>
    <t>四肢</t>
  </si>
  <si>
    <t>医师意见：□
签名：</t>
  </si>
  <si>
    <t>感染科</t>
  </si>
  <si>
    <t>淋球菌</t>
  </si>
  <si>
    <t>梅毒螺旋体</t>
  </si>
  <si>
    <t>妇科</t>
  </si>
  <si>
    <t>滴虫</t>
  </si>
  <si>
    <t>外阴阴道假丝酵母菌（念球菌）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</si>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</sst>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5" fillId="0" borderId="0" xfId="0" applyFont="1" applyFill="1" applyBorder="1" applyAlignment="1" applyProtection="1">
      <alignment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3"/>
  <sheetViews>
    <sheetView tabSelected="1" workbookViewId="0" topLeftCell="A1">
      <selection activeCell="F7" sqref="F7:K7"/>
    </sheetView>
  </sheetViews>
  <sheetFormatPr defaultColWidth="9.00390625" defaultRowHeight="14.25"/>
  <cols>
    <col min="1" max="1" width="5.75390625" style="5" customWidth="1"/>
    <col min="2" max="2" width="9.00390625" style="5" customWidth="1"/>
    <col min="3" max="3" width="4.50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5"/>
      <c r="K2" s="56"/>
    </row>
    <row r="3" spans="1:11" ht="18.7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7"/>
      <c r="J3" s="57"/>
      <c r="K3" s="58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9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9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60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60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60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9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60"/>
    </row>
    <row r="11" spans="1:11" ht="24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61"/>
    </row>
    <row r="12" spans="1:11" ht="21.7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61"/>
    </row>
    <row r="13" spans="1:11" ht="30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61"/>
    </row>
    <row r="14" spans="1:13" ht="21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62" t="s">
        <v>28</v>
      </c>
      <c r="K14" s="59"/>
      <c r="M14" s="5" t="s">
        <v>29</v>
      </c>
    </row>
    <row r="15" spans="1:11" ht="24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9"/>
    </row>
    <row r="16" spans="1:11" ht="33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62" t="s">
        <v>36</v>
      </c>
      <c r="K16" s="63"/>
    </row>
    <row r="17" spans="1:11" ht="30.75" customHeight="1">
      <c r="A17" s="19" t="s">
        <v>37</v>
      </c>
      <c r="B17" s="29" t="s">
        <v>38</v>
      </c>
      <c r="C17" s="30"/>
      <c r="D17" s="27" t="s">
        <v>31</v>
      </c>
      <c r="E17" s="28"/>
      <c r="F17" s="29" t="s">
        <v>39</v>
      </c>
      <c r="G17" s="30"/>
      <c r="H17" s="26" t="s">
        <v>31</v>
      </c>
      <c r="I17" s="13" t="s">
        <v>19</v>
      </c>
      <c r="J17" s="62" t="s">
        <v>36</v>
      </c>
      <c r="K17" s="63"/>
    </row>
    <row r="18" spans="1:11" ht="31.5" customHeight="1">
      <c r="A18" s="19" t="s">
        <v>40</v>
      </c>
      <c r="B18" s="29" t="s">
        <v>41</v>
      </c>
      <c r="C18" s="30"/>
      <c r="D18" s="27" t="s">
        <v>31</v>
      </c>
      <c r="E18" s="28"/>
      <c r="F18" s="31" t="s">
        <v>42</v>
      </c>
      <c r="G18" s="32"/>
      <c r="H18" s="26" t="s">
        <v>31</v>
      </c>
      <c r="I18" s="13" t="s">
        <v>19</v>
      </c>
      <c r="J18" s="62" t="s">
        <v>36</v>
      </c>
      <c r="K18" s="63"/>
    </row>
    <row r="19" spans="1:11" ht="30" customHeight="1">
      <c r="A19" s="12" t="s">
        <v>43</v>
      </c>
      <c r="B19" s="13"/>
      <c r="C19" s="13"/>
      <c r="D19" s="27" t="s">
        <v>31</v>
      </c>
      <c r="E19" s="28"/>
      <c r="F19" s="13" t="s">
        <v>44</v>
      </c>
      <c r="G19" s="13"/>
      <c r="H19" s="13"/>
      <c r="I19" s="13"/>
      <c r="J19" s="62" t="s">
        <v>36</v>
      </c>
      <c r="K19" s="63"/>
    </row>
    <row r="20" spans="1:11" ht="24.75" customHeight="1">
      <c r="A20" s="19" t="s">
        <v>45</v>
      </c>
      <c r="B20" s="33" t="s">
        <v>46</v>
      </c>
      <c r="C20" s="34"/>
      <c r="D20" s="35" t="s">
        <v>47</v>
      </c>
      <c r="E20" s="36"/>
      <c r="F20" s="36"/>
      <c r="G20" s="36"/>
      <c r="H20" s="36"/>
      <c r="I20" s="64"/>
      <c r="J20" s="62" t="s">
        <v>36</v>
      </c>
      <c r="K20" s="59"/>
    </row>
    <row r="21" spans="1:11" s="1" customFormat="1" ht="6.75" customHeight="1">
      <c r="A21" s="12"/>
      <c r="B21" s="37"/>
      <c r="C21" s="38"/>
      <c r="D21" s="39"/>
      <c r="E21" s="40"/>
      <c r="F21" s="40"/>
      <c r="G21" s="40"/>
      <c r="H21" s="40"/>
      <c r="I21" s="65"/>
      <c r="J21" s="16"/>
      <c r="K21" s="59"/>
    </row>
    <row r="22" spans="1:11" s="1" customFormat="1" ht="85.5" customHeight="1">
      <c r="A22" s="41" t="s">
        <v>48</v>
      </c>
      <c r="B22" s="42" t="s">
        <v>49</v>
      </c>
      <c r="C22" s="43"/>
      <c r="D22" s="43"/>
      <c r="E22" s="43"/>
      <c r="F22" s="43"/>
      <c r="G22" s="43"/>
      <c r="H22" s="43"/>
      <c r="I22" s="43"/>
      <c r="J22" s="43"/>
      <c r="K22" s="66"/>
    </row>
    <row r="23" spans="1:11" s="1" customFormat="1" ht="9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s="1" customFormat="1" ht="18" customHeight="1">
      <c r="A24" s="44" t="s">
        <v>50</v>
      </c>
      <c r="B24" s="44"/>
      <c r="C24" s="46" t="s">
        <v>51</v>
      </c>
      <c r="D24" s="46"/>
      <c r="E24" s="46"/>
      <c r="F24" s="46"/>
      <c r="G24" s="46"/>
      <c r="H24" s="46"/>
      <c r="I24" s="46"/>
      <c r="J24" s="46"/>
      <c r="K24" s="46"/>
    </row>
    <row r="25" spans="1:11" s="1" customFormat="1" ht="18.75" customHeight="1">
      <c r="A25" s="44"/>
      <c r="B25" s="45"/>
      <c r="C25" s="46" t="s">
        <v>52</v>
      </c>
      <c r="D25" s="46"/>
      <c r="E25" s="46"/>
      <c r="F25" s="46"/>
      <c r="G25" s="46"/>
      <c r="H25" s="46"/>
      <c r="I25" s="46"/>
      <c r="J25" s="46"/>
      <c r="K25" s="46"/>
    </row>
    <row r="26" spans="1:11" s="1" customFormat="1" ht="24.75" customHeight="1">
      <c r="A26" s="47" t="s">
        <v>53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="1" customFormat="1" ht="19.5" customHeight="1"/>
    <row r="28" s="1" customFormat="1" ht="14.25" customHeight="1" hidden="1"/>
    <row r="29" s="1" customFormat="1" ht="14.25" hidden="1"/>
    <row r="30" s="2" customFormat="1" ht="14.25" hidden="1"/>
    <row r="31" spans="1:7" s="3" customFormat="1" ht="24" hidden="1">
      <c r="A31" s="49" t="s">
        <v>54</v>
      </c>
      <c r="B31" s="49" t="s">
        <v>2</v>
      </c>
      <c r="C31" s="49" t="s">
        <v>55</v>
      </c>
      <c r="D31" s="49"/>
      <c r="E31" s="50" t="s">
        <v>56</v>
      </c>
      <c r="F31" s="51" t="s">
        <v>57</v>
      </c>
      <c r="G31" s="49"/>
    </row>
    <row r="32" spans="1:7" s="3" customFormat="1" ht="14.25" hidden="1">
      <c r="A32" s="52" t="e">
        <f>IF(体检表!#REF!="","",LOOKUP(体检表!#REF!,#REF!,#REF!))</f>
        <v>#REF!</v>
      </c>
      <c r="B32" s="53" t="e">
        <f>IF(VLOOKUP(A32,#REF!,3)=0,"",VLOOKUP(A32,#REF!,3))</f>
        <v>#REF!</v>
      </c>
      <c r="C32" s="53" t="e">
        <f>IF(VLOOKUP(A32,#REF!,4)=0,"",VLOOKUP(A32,#REF!,4))</f>
        <v>#REF!</v>
      </c>
      <c r="D32" s="53"/>
      <c r="E32" s="53" t="e">
        <f>IF(VLOOKUP(A32,#REF!,5)=0,"",VLOOKUP(A32,#REF!,5))</f>
        <v>#REF!</v>
      </c>
      <c r="F32" s="3" t="e">
        <f>IF(VLOOKUP(A32,#REF!,7)=0,"",VLOOKUP(A32,#REF!,7))</f>
        <v>#REF!</v>
      </c>
      <c r="G32" s="53"/>
    </row>
    <row r="33" spans="1:11" s="2" customFormat="1" ht="14.25">
      <c r="A33" s="54" t="s">
        <v>58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="2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</sheetData>
  <sheetProtection/>
  <mergeCells count="59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B17:C17"/>
    <mergeCell ref="D17:E17"/>
    <mergeCell ref="F17:G17"/>
    <mergeCell ref="J17:K17"/>
    <mergeCell ref="B18:C18"/>
    <mergeCell ref="D18:E18"/>
    <mergeCell ref="F18:G18"/>
    <mergeCell ref="J18:K18"/>
    <mergeCell ref="A19:C19"/>
    <mergeCell ref="D19:E19"/>
    <mergeCell ref="F19:G19"/>
    <mergeCell ref="H19:I19"/>
    <mergeCell ref="J19:K19"/>
    <mergeCell ref="B22:K22"/>
    <mergeCell ref="A24:B24"/>
    <mergeCell ref="C24:K24"/>
    <mergeCell ref="C25:K25"/>
    <mergeCell ref="A26:K26"/>
    <mergeCell ref="A33:K33"/>
    <mergeCell ref="A11:A13"/>
    <mergeCell ref="A14:A15"/>
    <mergeCell ref="A20:A21"/>
    <mergeCell ref="F11:F12"/>
    <mergeCell ref="I11:I13"/>
    <mergeCell ref="I14:I15"/>
    <mergeCell ref="B11:C12"/>
    <mergeCell ref="A2:B10"/>
    <mergeCell ref="C4:E10"/>
    <mergeCell ref="J11:K13"/>
    <mergeCell ref="J14:K15"/>
    <mergeCell ref="B20:C21"/>
    <mergeCell ref="J20:K21"/>
    <mergeCell ref="D20:I21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user2011</cp:lastModifiedBy>
  <cp:lastPrinted>2012-07-27T00:41:43Z</cp:lastPrinted>
  <dcterms:created xsi:type="dcterms:W3CDTF">2010-08-04T23:57:17Z</dcterms:created>
  <dcterms:modified xsi:type="dcterms:W3CDTF">2023-04-20T04:24:16Z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6E57D400F5DE4612A049323EB097E249</vt:lpwstr>
  </property>
</Properties>
</file>